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30 Points +" sheetId="1" r:id="rId1"/>
    <sheet name="Robbins Teams" sheetId="2" r:id="rId2"/>
    <sheet name="Robbins College Soccer Players" sheetId="3" r:id="rId3"/>
    <sheet name="Under 30 points" sheetId="4" r:id="rId4"/>
  </sheets>
  <definedNames/>
  <calcPr fullCalcOnLoad="1"/>
</workbook>
</file>

<file path=xl/sharedStrings.xml><?xml version="1.0" encoding="utf-8"?>
<sst xmlns="http://schemas.openxmlformats.org/spreadsheetml/2006/main" count="161" uniqueCount="128">
  <si>
    <t>Player</t>
  </si>
  <si>
    <t>Years</t>
  </si>
  <si>
    <t>Goals</t>
  </si>
  <si>
    <t>Assists</t>
  </si>
  <si>
    <t>Career Points</t>
  </si>
  <si>
    <t>Brian Suydam</t>
  </si>
  <si>
    <t>Shawn Torres</t>
  </si>
  <si>
    <t>John McMahon</t>
  </si>
  <si>
    <t>Greg Cass</t>
  </si>
  <si>
    <t>Ian McNamara</t>
  </si>
  <si>
    <t>Doug Mazei</t>
  </si>
  <si>
    <t>Anthony Gambone</t>
  </si>
  <si>
    <t>Keith Cormier</t>
  </si>
  <si>
    <t>Greg Webb</t>
  </si>
  <si>
    <t>Calvert Louden</t>
  </si>
  <si>
    <t>Matt Birchfield</t>
  </si>
  <si>
    <t>Matt Small</t>
  </si>
  <si>
    <t>Britt Parrack</t>
  </si>
  <si>
    <t>Walt McMahon</t>
  </si>
  <si>
    <t>David Watts</t>
  </si>
  <si>
    <t>Brian Monte</t>
  </si>
  <si>
    <t>Mark Erbe</t>
  </si>
  <si>
    <t>Jeff Bianco</t>
  </si>
  <si>
    <t>Ian Wilson</t>
  </si>
  <si>
    <t>Cyrus Naser</t>
  </si>
  <si>
    <t>Matt Parrack</t>
  </si>
  <si>
    <t>Jon Seymour</t>
  </si>
  <si>
    <t>Mike Diaz</t>
  </si>
  <si>
    <t>Chris Markley</t>
  </si>
  <si>
    <t>Jim Hodson</t>
  </si>
  <si>
    <t>Brad Jones</t>
  </si>
  <si>
    <t>Kyle Shelton</t>
  </si>
  <si>
    <t>Bob Hudome</t>
  </si>
  <si>
    <t>Alex Cifelli</t>
  </si>
  <si>
    <t>Greg Duke</t>
  </si>
  <si>
    <t>John Larcinese</t>
  </si>
  <si>
    <t>Andy Autovino</t>
  </si>
  <si>
    <t>Jerry Figinoli</t>
  </si>
  <si>
    <t>Mark Wallace</t>
  </si>
  <si>
    <t>Phil Watts</t>
  </si>
  <si>
    <t>2004-06</t>
  </si>
  <si>
    <t>92-93</t>
  </si>
  <si>
    <t>91-92</t>
  </si>
  <si>
    <t>83-84</t>
  </si>
  <si>
    <t>77-78</t>
  </si>
  <si>
    <t>2001-03</t>
  </si>
  <si>
    <t>2002-04</t>
  </si>
  <si>
    <t>87-88</t>
  </si>
  <si>
    <t>79-81</t>
  </si>
  <si>
    <t>Scott Shelton</t>
  </si>
  <si>
    <t>Rick Griffith</t>
  </si>
  <si>
    <t>07-09</t>
  </si>
  <si>
    <t>Jason Kushner</t>
  </si>
  <si>
    <t>Andrew Duong</t>
  </si>
  <si>
    <t>Steve Todd</t>
  </si>
  <si>
    <t>Eric Wisler</t>
  </si>
  <si>
    <t>Ursinus</t>
  </si>
  <si>
    <t>Eastern</t>
  </si>
  <si>
    <t>Craig Smith</t>
  </si>
  <si>
    <t>Albright</t>
  </si>
  <si>
    <t>Andrew Fair</t>
  </si>
  <si>
    <t>PSU Berks</t>
  </si>
  <si>
    <t>Chris McCormick</t>
  </si>
  <si>
    <t>Arcadia</t>
  </si>
  <si>
    <t>Anthony Santoleri</t>
  </si>
  <si>
    <t>10</t>
  </si>
  <si>
    <t>Ricky Griffith</t>
  </si>
  <si>
    <t>Catholic</t>
  </si>
  <si>
    <t>Graduation Year</t>
  </si>
  <si>
    <t>College</t>
  </si>
  <si>
    <t>Methacton High School Soccer</t>
  </si>
  <si>
    <t>Dave Becattini</t>
  </si>
  <si>
    <t>Jesus Adame</t>
  </si>
  <si>
    <t>Matt Ahlberg</t>
  </si>
  <si>
    <t>Andrew Gerdes</t>
  </si>
  <si>
    <t>Scott Douglas</t>
  </si>
  <si>
    <t>Domenic Santoleri</t>
  </si>
  <si>
    <t>Mario Finochiarro</t>
  </si>
  <si>
    <t>Points</t>
  </si>
  <si>
    <t>Corey Melnick</t>
  </si>
  <si>
    <t>Josh Tagland</t>
  </si>
  <si>
    <t>Jerry McCarron</t>
  </si>
  <si>
    <t>Kevin Peiffer</t>
  </si>
  <si>
    <t>Dom Santoleri</t>
  </si>
  <si>
    <t>Do Young Kwak</t>
  </si>
  <si>
    <t>Nick LaPerche</t>
  </si>
  <si>
    <t>Jeff Seibert</t>
  </si>
  <si>
    <t>Sean Aronow</t>
  </si>
  <si>
    <t>Chris Germano</t>
  </si>
  <si>
    <t>Grant Deiner</t>
  </si>
  <si>
    <t>Matt Skelly</t>
  </si>
  <si>
    <t>Max Farenwald</t>
  </si>
  <si>
    <t>Own Goal (from OJR)</t>
  </si>
  <si>
    <t>Jamie Yakscoe</t>
  </si>
  <si>
    <t>Kyle Rioboli</t>
  </si>
  <si>
    <t xml:space="preserve"> </t>
  </si>
  <si>
    <t>Methacton High School Boys Soccer</t>
  </si>
  <si>
    <t>Methcaton Boys Soccer</t>
  </si>
  <si>
    <t xml:space="preserve">Scoring - Robbins Years </t>
  </si>
  <si>
    <t>Varsity Scoring Records</t>
  </si>
  <si>
    <t>Methacton Varsity Career Scoring Under 30 Points</t>
  </si>
  <si>
    <t>Incomplete List</t>
  </si>
  <si>
    <t>06-'09</t>
  </si>
  <si>
    <t>90-'91</t>
  </si>
  <si>
    <t>93-'95</t>
  </si>
  <si>
    <t>04-'06</t>
  </si>
  <si>
    <t>99-'02</t>
  </si>
  <si>
    <t>88-'89</t>
  </si>
  <si>
    <t>99-'01</t>
  </si>
  <si>
    <t>92-'93</t>
  </si>
  <si>
    <t>91-'92</t>
  </si>
  <si>
    <t>97-'99</t>
  </si>
  <si>
    <t>83-'84</t>
  </si>
  <si>
    <t>98-'01</t>
  </si>
  <si>
    <t>91-'93</t>
  </si>
  <si>
    <t>00-'03</t>
  </si>
  <si>
    <t>77-'78</t>
  </si>
  <si>
    <t>07-'09</t>
  </si>
  <si>
    <t>83-'85</t>
  </si>
  <si>
    <t>94-'96</t>
  </si>
  <si>
    <t>80-'82</t>
  </si>
  <si>
    <t>93-'94</t>
  </si>
  <si>
    <t>00-'02</t>
  </si>
  <si>
    <t>85-'86</t>
  </si>
  <si>
    <t>74-'76</t>
  </si>
  <si>
    <t>76-'77</t>
  </si>
  <si>
    <t>84-'86</t>
  </si>
  <si>
    <t>06-'08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</si>
</sst>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i/>
      <sz val="10"/>
      <name val="Arial"/>
      <family val="2"/>
    </font>
    <font>
      <sz val="14"/>
      <name val="Arial"/>
      <family val="0"/>
    </font>
    <font>
      <b/>
      <i/>
      <sz val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0">
      <selection activeCell="L4" sqref="L4"/>
    </sheetView>
  </sheetViews>
  <sheetFormatPr defaultColWidth="9.140625" defaultRowHeight="12.75"/>
  <cols>
    <col min="1" max="1" width="3.00390625" style="0" bestFit="1" customWidth="1"/>
    <col min="2" max="3" width="14.140625" style="0" customWidth="1"/>
    <col min="4" max="4" width="6.140625" style="0" bestFit="1" customWidth="1"/>
    <col min="5" max="5" width="6.8515625" style="0" bestFit="1" customWidth="1"/>
    <col min="6" max="6" width="13.421875" style="0" bestFit="1" customWidth="1"/>
  </cols>
  <sheetData>
    <row r="1" spans="1:6" ht="18">
      <c r="A1" s="15" t="s">
        <v>96</v>
      </c>
      <c r="B1" s="15"/>
      <c r="C1" s="15"/>
      <c r="D1" s="15"/>
      <c r="E1" s="15"/>
      <c r="F1" s="15"/>
    </row>
    <row r="2" spans="1:6" ht="18">
      <c r="A2" s="15" t="s">
        <v>99</v>
      </c>
      <c r="B2" s="15"/>
      <c r="C2" s="15"/>
      <c r="D2" s="15"/>
      <c r="E2" s="15"/>
      <c r="F2" s="15"/>
    </row>
    <row r="3" spans="2:6" ht="12.75">
      <c r="B3" s="2" t="s">
        <v>0</v>
      </c>
      <c r="C3" s="5" t="s">
        <v>1</v>
      </c>
      <c r="D3" s="1" t="s">
        <v>2</v>
      </c>
      <c r="E3" s="1" t="s">
        <v>3</v>
      </c>
      <c r="F3" s="1" t="s">
        <v>4</v>
      </c>
    </row>
    <row r="4" spans="1:6" ht="12.75">
      <c r="A4">
        <v>1</v>
      </c>
      <c r="B4" s="6" t="s">
        <v>49</v>
      </c>
      <c r="C4" s="21" t="s">
        <v>102</v>
      </c>
      <c r="D4" s="8">
        <v>22</v>
      </c>
      <c r="E4" s="8">
        <v>23</v>
      </c>
      <c r="F4" s="22">
        <f aca="true" t="shared" si="0" ref="F4:F34">SUM(D4*2)+E4</f>
        <v>67</v>
      </c>
    </row>
    <row r="5" spans="1:6" ht="12.75">
      <c r="A5">
        <v>2</v>
      </c>
      <c r="B5" s="6" t="s">
        <v>5</v>
      </c>
      <c r="C5" s="21" t="s">
        <v>103</v>
      </c>
      <c r="D5" s="22">
        <v>27</v>
      </c>
      <c r="E5" s="8">
        <v>9</v>
      </c>
      <c r="F5" s="8">
        <f t="shared" si="0"/>
        <v>63</v>
      </c>
    </row>
    <row r="6" spans="1:6" ht="12.75">
      <c r="A6">
        <v>3</v>
      </c>
      <c r="B6" s="6" t="s">
        <v>6</v>
      </c>
      <c r="C6" s="21" t="s">
        <v>104</v>
      </c>
      <c r="D6" s="8">
        <v>20</v>
      </c>
      <c r="E6" s="8">
        <v>18</v>
      </c>
      <c r="F6" s="8">
        <f t="shared" si="0"/>
        <v>58</v>
      </c>
    </row>
    <row r="7" spans="1:6" ht="12.75">
      <c r="A7">
        <v>4</v>
      </c>
      <c r="B7" s="6" t="s">
        <v>7</v>
      </c>
      <c r="C7" s="21" t="s">
        <v>105</v>
      </c>
      <c r="D7" s="8">
        <v>15</v>
      </c>
      <c r="E7" s="22">
        <v>25</v>
      </c>
      <c r="F7" s="8">
        <f t="shared" si="0"/>
        <v>55</v>
      </c>
    </row>
    <row r="8" spans="1:6" ht="12.75">
      <c r="A8">
        <v>5</v>
      </c>
      <c r="B8" s="6" t="s">
        <v>8</v>
      </c>
      <c r="C8" s="21" t="s">
        <v>106</v>
      </c>
      <c r="D8" s="8">
        <v>13</v>
      </c>
      <c r="E8" s="22">
        <v>25</v>
      </c>
      <c r="F8" s="8">
        <f t="shared" si="0"/>
        <v>51</v>
      </c>
    </row>
    <row r="9" spans="1:6" ht="12.75">
      <c r="A9">
        <v>6</v>
      </c>
      <c r="B9" s="6" t="s">
        <v>9</v>
      </c>
      <c r="C9" s="21" t="s">
        <v>105</v>
      </c>
      <c r="D9" s="8">
        <v>20</v>
      </c>
      <c r="E9" s="8">
        <v>8</v>
      </c>
      <c r="F9" s="8">
        <f t="shared" si="0"/>
        <v>48</v>
      </c>
    </row>
    <row r="10" spans="1:6" ht="12.75">
      <c r="A10">
        <v>7</v>
      </c>
      <c r="B10" s="6" t="s">
        <v>10</v>
      </c>
      <c r="C10" s="21" t="s">
        <v>107</v>
      </c>
      <c r="D10" s="8">
        <v>22</v>
      </c>
      <c r="E10" s="8">
        <v>4</v>
      </c>
      <c r="F10" s="8">
        <f t="shared" si="0"/>
        <v>48</v>
      </c>
    </row>
    <row r="11" spans="1:6" ht="12.75">
      <c r="A11">
        <v>8</v>
      </c>
      <c r="B11" s="6" t="s">
        <v>11</v>
      </c>
      <c r="C11" s="21" t="s">
        <v>108</v>
      </c>
      <c r="D11" s="8">
        <v>21</v>
      </c>
      <c r="E11" s="8">
        <v>6</v>
      </c>
      <c r="F11" s="8">
        <f t="shared" si="0"/>
        <v>48</v>
      </c>
    </row>
    <row r="12" spans="1:6" ht="12.75">
      <c r="A12">
        <v>9</v>
      </c>
      <c r="B12" s="6" t="s">
        <v>12</v>
      </c>
      <c r="C12" s="21" t="s">
        <v>109</v>
      </c>
      <c r="D12" s="8">
        <v>19</v>
      </c>
      <c r="E12" s="8">
        <v>10</v>
      </c>
      <c r="F12" s="8">
        <f t="shared" si="0"/>
        <v>48</v>
      </c>
    </row>
    <row r="13" spans="1:6" ht="12.75">
      <c r="A13">
        <v>10</v>
      </c>
      <c r="B13" s="6" t="s">
        <v>13</v>
      </c>
      <c r="C13" s="21" t="s">
        <v>110</v>
      </c>
      <c r="D13" s="8">
        <v>16</v>
      </c>
      <c r="E13" s="8">
        <v>14</v>
      </c>
      <c r="F13" s="8">
        <f t="shared" si="0"/>
        <v>46</v>
      </c>
    </row>
    <row r="14" spans="1:6" ht="12.75">
      <c r="A14">
        <v>11</v>
      </c>
      <c r="B14" s="6" t="s">
        <v>14</v>
      </c>
      <c r="C14" s="21" t="s">
        <v>111</v>
      </c>
      <c r="D14" s="8">
        <v>18</v>
      </c>
      <c r="E14" s="8">
        <v>8</v>
      </c>
      <c r="F14" s="8">
        <f t="shared" si="0"/>
        <v>44</v>
      </c>
    </row>
    <row r="15" spans="1:6" ht="12.75">
      <c r="A15">
        <v>12</v>
      </c>
      <c r="B15" s="6" t="s">
        <v>15</v>
      </c>
      <c r="C15" s="21" t="s">
        <v>112</v>
      </c>
      <c r="D15" s="8">
        <v>18</v>
      </c>
      <c r="E15" s="8">
        <v>6</v>
      </c>
      <c r="F15" s="8">
        <f t="shared" si="0"/>
        <v>42</v>
      </c>
    </row>
    <row r="16" spans="1:6" ht="12.75">
      <c r="A16">
        <v>13</v>
      </c>
      <c r="B16" s="6" t="s">
        <v>16</v>
      </c>
      <c r="C16" s="21" t="s">
        <v>113</v>
      </c>
      <c r="D16" s="8">
        <v>16</v>
      </c>
      <c r="E16" s="8">
        <v>8</v>
      </c>
      <c r="F16" s="8">
        <f t="shared" si="0"/>
        <v>40</v>
      </c>
    </row>
    <row r="17" spans="1:6" ht="12.75">
      <c r="A17">
        <v>14</v>
      </c>
      <c r="B17" s="6" t="s">
        <v>17</v>
      </c>
      <c r="C17" s="21" t="s">
        <v>114</v>
      </c>
      <c r="D17" s="8">
        <v>13</v>
      </c>
      <c r="E17" s="8">
        <v>14</v>
      </c>
      <c r="F17" s="8">
        <f t="shared" si="0"/>
        <v>40</v>
      </c>
    </row>
    <row r="18" spans="1:6" ht="12.75">
      <c r="A18">
        <v>15</v>
      </c>
      <c r="B18" s="6" t="s">
        <v>18</v>
      </c>
      <c r="C18" s="21" t="s">
        <v>115</v>
      </c>
      <c r="D18" s="8">
        <v>17</v>
      </c>
      <c r="E18" s="8">
        <v>6</v>
      </c>
      <c r="F18" s="8">
        <f t="shared" si="0"/>
        <v>40</v>
      </c>
    </row>
    <row r="19" spans="1:6" ht="12.75">
      <c r="A19">
        <v>16</v>
      </c>
      <c r="B19" s="6" t="s">
        <v>19</v>
      </c>
      <c r="C19" s="21" t="s">
        <v>116</v>
      </c>
      <c r="D19" s="8">
        <v>16</v>
      </c>
      <c r="E19" s="8">
        <v>7</v>
      </c>
      <c r="F19" s="8">
        <f t="shared" si="0"/>
        <v>39</v>
      </c>
    </row>
    <row r="20" spans="1:6" ht="12.75">
      <c r="A20">
        <v>17</v>
      </c>
      <c r="B20" s="6" t="s">
        <v>50</v>
      </c>
      <c r="C20" s="21" t="s">
        <v>117</v>
      </c>
      <c r="D20" s="8">
        <v>14</v>
      </c>
      <c r="E20" s="8">
        <v>11</v>
      </c>
      <c r="F20" s="8">
        <f t="shared" si="0"/>
        <v>39</v>
      </c>
    </row>
    <row r="21" spans="1:6" ht="12.75">
      <c r="A21">
        <v>18</v>
      </c>
      <c r="B21" s="6" t="s">
        <v>20</v>
      </c>
      <c r="C21" s="21" t="s">
        <v>118</v>
      </c>
      <c r="D21" s="8">
        <v>15</v>
      </c>
      <c r="E21" s="8">
        <v>8</v>
      </c>
      <c r="F21" s="8">
        <f t="shared" si="0"/>
        <v>38</v>
      </c>
    </row>
    <row r="22" spans="1:6" ht="12.75">
      <c r="A22">
        <v>19</v>
      </c>
      <c r="B22" s="6" t="s">
        <v>62</v>
      </c>
      <c r="C22" s="21" t="s">
        <v>119</v>
      </c>
      <c r="D22" s="8">
        <v>14</v>
      </c>
      <c r="E22" s="8">
        <v>10</v>
      </c>
      <c r="F22" s="8">
        <f t="shared" si="0"/>
        <v>38</v>
      </c>
    </row>
    <row r="23" spans="1:6" ht="12.75">
      <c r="A23">
        <v>20</v>
      </c>
      <c r="B23" s="6" t="s">
        <v>21</v>
      </c>
      <c r="C23" s="21" t="s">
        <v>120</v>
      </c>
      <c r="D23" s="8">
        <v>15</v>
      </c>
      <c r="E23" s="8">
        <v>7</v>
      </c>
      <c r="F23" s="8">
        <f t="shared" si="0"/>
        <v>37</v>
      </c>
    </row>
    <row r="24" spans="1:6" ht="12.75">
      <c r="A24">
        <v>21</v>
      </c>
      <c r="B24" s="6" t="s">
        <v>22</v>
      </c>
      <c r="C24" s="21" t="s">
        <v>121</v>
      </c>
      <c r="D24" s="8">
        <v>11</v>
      </c>
      <c r="E24" s="8">
        <v>15</v>
      </c>
      <c r="F24" s="8">
        <f t="shared" si="0"/>
        <v>37</v>
      </c>
    </row>
    <row r="25" spans="1:6" ht="12.75">
      <c r="A25">
        <v>22</v>
      </c>
      <c r="B25" s="6" t="s">
        <v>23</v>
      </c>
      <c r="C25" s="21" t="s">
        <v>120</v>
      </c>
      <c r="D25" s="8">
        <v>16</v>
      </c>
      <c r="E25" s="8">
        <v>4</v>
      </c>
      <c r="F25" s="8">
        <f t="shared" si="0"/>
        <v>36</v>
      </c>
    </row>
    <row r="26" spans="1:6" ht="12.75">
      <c r="A26">
        <v>23</v>
      </c>
      <c r="B26" s="6" t="s">
        <v>24</v>
      </c>
      <c r="C26" s="21" t="s">
        <v>122</v>
      </c>
      <c r="D26" s="8">
        <v>16</v>
      </c>
      <c r="E26" s="8">
        <v>2</v>
      </c>
      <c r="F26" s="8">
        <f t="shared" si="0"/>
        <v>34</v>
      </c>
    </row>
    <row r="27" spans="1:6" ht="12.75">
      <c r="A27">
        <v>24</v>
      </c>
      <c r="B27" s="6" t="s">
        <v>25</v>
      </c>
      <c r="C27" s="21" t="s">
        <v>121</v>
      </c>
      <c r="D27" s="8">
        <v>10</v>
      </c>
      <c r="E27" s="8">
        <v>12</v>
      </c>
      <c r="F27" s="8">
        <f t="shared" si="0"/>
        <v>32</v>
      </c>
    </row>
    <row r="28" spans="1:6" ht="12.75">
      <c r="A28">
        <v>25</v>
      </c>
      <c r="B28" s="6" t="s">
        <v>26</v>
      </c>
      <c r="C28" s="21" t="s">
        <v>123</v>
      </c>
      <c r="D28" s="8">
        <v>13</v>
      </c>
      <c r="E28" s="8">
        <v>5</v>
      </c>
      <c r="F28" s="8">
        <f t="shared" si="0"/>
        <v>31</v>
      </c>
    </row>
    <row r="29" spans="1:6" ht="12.75">
      <c r="A29">
        <v>26</v>
      </c>
      <c r="B29" s="6" t="s">
        <v>27</v>
      </c>
      <c r="C29" s="21" t="s">
        <v>121</v>
      </c>
      <c r="D29" s="8">
        <v>12</v>
      </c>
      <c r="E29" s="8">
        <v>6</v>
      </c>
      <c r="F29" s="8">
        <f t="shared" si="0"/>
        <v>30</v>
      </c>
    </row>
    <row r="30" spans="1:6" ht="12.75">
      <c r="A30">
        <v>27</v>
      </c>
      <c r="B30" s="6" t="s">
        <v>28</v>
      </c>
      <c r="C30" s="21" t="s">
        <v>124</v>
      </c>
      <c r="D30" s="8">
        <v>12</v>
      </c>
      <c r="E30" s="8">
        <v>6</v>
      </c>
      <c r="F30" s="8">
        <f t="shared" si="0"/>
        <v>30</v>
      </c>
    </row>
    <row r="31" spans="1:6" ht="12.75">
      <c r="A31">
        <v>28</v>
      </c>
      <c r="B31" s="6" t="s">
        <v>39</v>
      </c>
      <c r="C31" s="21" t="s">
        <v>125</v>
      </c>
      <c r="D31" s="8">
        <v>11</v>
      </c>
      <c r="E31" s="8">
        <v>8</v>
      </c>
      <c r="F31" s="8">
        <f t="shared" si="0"/>
        <v>30</v>
      </c>
    </row>
    <row r="32" spans="1:6" ht="12.75">
      <c r="A32">
        <v>29</v>
      </c>
      <c r="B32" s="6" t="s">
        <v>29</v>
      </c>
      <c r="C32" s="21" t="s">
        <v>126</v>
      </c>
      <c r="D32" s="8">
        <v>11</v>
      </c>
      <c r="E32" s="8">
        <v>8</v>
      </c>
      <c r="F32" s="8">
        <f t="shared" si="0"/>
        <v>30</v>
      </c>
    </row>
    <row r="33" spans="1:6" ht="12.75">
      <c r="A33">
        <v>30</v>
      </c>
      <c r="B33" s="6" t="s">
        <v>30</v>
      </c>
      <c r="C33" s="21" t="s">
        <v>123</v>
      </c>
      <c r="D33" s="8">
        <v>10</v>
      </c>
      <c r="E33" s="8">
        <v>10</v>
      </c>
      <c r="F33" s="8">
        <f t="shared" si="0"/>
        <v>30</v>
      </c>
    </row>
    <row r="34" spans="1:6" ht="12.75">
      <c r="A34">
        <v>31</v>
      </c>
      <c r="B34" s="6" t="s">
        <v>52</v>
      </c>
      <c r="C34" s="21" t="s">
        <v>127</v>
      </c>
      <c r="D34" s="8">
        <v>10</v>
      </c>
      <c r="E34" s="8">
        <v>10</v>
      </c>
      <c r="F34" s="8">
        <f t="shared" si="0"/>
        <v>30</v>
      </c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6">
      <selection activeCell="A4" sqref="A4"/>
    </sheetView>
  </sheetViews>
  <sheetFormatPr defaultColWidth="9.140625" defaultRowHeight="12.75"/>
  <cols>
    <col min="1" max="1" width="22.140625" style="0" bestFit="1" customWidth="1"/>
    <col min="2" max="2" width="5.8515625" style="0" bestFit="1" customWidth="1"/>
    <col min="3" max="3" width="7.28125" style="0" bestFit="1" customWidth="1"/>
    <col min="4" max="4" width="6.28125" style="0" bestFit="1" customWidth="1"/>
    <col min="5" max="5" width="7.28125" style="0" bestFit="1" customWidth="1"/>
    <col min="6" max="6" width="6.28125" style="0" bestFit="1" customWidth="1"/>
  </cols>
  <sheetData>
    <row r="1" ht="12.75">
      <c r="A1" t="s">
        <v>97</v>
      </c>
    </row>
    <row r="2" ht="12.75">
      <c r="A2" t="s">
        <v>98</v>
      </c>
    </row>
    <row r="4" ht="12.75">
      <c r="A4" s="14">
        <v>2007</v>
      </c>
    </row>
    <row r="6" spans="1:4" ht="12.75">
      <c r="A6" s="12">
        <v>2008</v>
      </c>
      <c r="B6" s="11" t="s">
        <v>2</v>
      </c>
      <c r="C6" s="11" t="s">
        <v>3</v>
      </c>
      <c r="D6" s="11" t="s">
        <v>78</v>
      </c>
    </row>
    <row r="7" spans="1:4" ht="12.75">
      <c r="A7" s="12" t="s">
        <v>71</v>
      </c>
      <c r="B7" s="6">
        <f>1+2+2</f>
        <v>5</v>
      </c>
      <c r="C7" s="6">
        <v>1</v>
      </c>
      <c r="D7" s="6">
        <f aca="true" t="shared" si="0" ref="D7:D15">2*B7+1*C7</f>
        <v>11</v>
      </c>
    </row>
    <row r="8" spans="1:4" ht="12.75">
      <c r="A8" s="12" t="s">
        <v>72</v>
      </c>
      <c r="B8" s="6">
        <v>1</v>
      </c>
      <c r="C8" s="6">
        <f>1+1</f>
        <v>2</v>
      </c>
      <c r="D8" s="6">
        <f t="shared" si="0"/>
        <v>4</v>
      </c>
    </row>
    <row r="9" spans="1:4" ht="12.75">
      <c r="A9" s="12" t="s">
        <v>73</v>
      </c>
      <c r="B9" s="6">
        <v>1</v>
      </c>
      <c r="C9" s="6">
        <f>1+1+1</f>
        <v>3</v>
      </c>
      <c r="D9" s="6">
        <f t="shared" si="0"/>
        <v>5</v>
      </c>
    </row>
    <row r="10" spans="1:4" ht="12.75">
      <c r="A10" s="12" t="s">
        <v>60</v>
      </c>
      <c r="B10" s="6">
        <v>1</v>
      </c>
      <c r="C10" s="6">
        <f>1+1+1</f>
        <v>3</v>
      </c>
      <c r="D10" s="6">
        <f t="shared" si="0"/>
        <v>5</v>
      </c>
    </row>
    <row r="11" spans="1:4" ht="12.75">
      <c r="A11" s="12" t="s">
        <v>74</v>
      </c>
      <c r="B11" s="6">
        <v>1</v>
      </c>
      <c r="C11" s="6">
        <v>0</v>
      </c>
      <c r="D11" s="6">
        <f t="shared" si="0"/>
        <v>2</v>
      </c>
    </row>
    <row r="12" spans="1:4" ht="12.75">
      <c r="A12" s="12" t="s">
        <v>75</v>
      </c>
      <c r="B12" s="6">
        <v>1</v>
      </c>
      <c r="C12" s="6">
        <v>0</v>
      </c>
      <c r="D12" s="6">
        <f t="shared" si="0"/>
        <v>2</v>
      </c>
    </row>
    <row r="13" spans="1:4" ht="12.75">
      <c r="A13" s="12" t="s">
        <v>76</v>
      </c>
      <c r="B13" s="6">
        <v>0</v>
      </c>
      <c r="C13" s="6">
        <f>1+1</f>
        <v>2</v>
      </c>
      <c r="D13" s="6">
        <f t="shared" si="0"/>
        <v>2</v>
      </c>
    </row>
    <row r="14" spans="1:4" s="2" customFormat="1" ht="12.75">
      <c r="A14" s="12" t="s">
        <v>77</v>
      </c>
      <c r="B14" s="6">
        <v>1</v>
      </c>
      <c r="C14" s="6">
        <v>0</v>
      </c>
      <c r="D14" s="6">
        <f t="shared" si="0"/>
        <v>2</v>
      </c>
    </row>
    <row r="15" spans="1:4" s="2" customFormat="1" ht="12.75">
      <c r="A15" s="12" t="s">
        <v>58</v>
      </c>
      <c r="B15" s="6">
        <v>0</v>
      </c>
      <c r="C15" s="6">
        <v>1</v>
      </c>
      <c r="D15" s="6">
        <f t="shared" si="0"/>
        <v>1</v>
      </c>
    </row>
    <row r="16" spans="1:4" ht="12.75">
      <c r="A16" s="12"/>
      <c r="B16" s="6"/>
      <c r="C16" s="6"/>
      <c r="D16" s="6"/>
    </row>
    <row r="17" spans="1:4" ht="12.75">
      <c r="A17" s="12">
        <v>2009</v>
      </c>
      <c r="B17" s="6"/>
      <c r="C17" s="6"/>
      <c r="D17" s="6"/>
    </row>
    <row r="18" spans="1:4" ht="12.75">
      <c r="A18" s="13"/>
      <c r="B18" s="11" t="s">
        <v>2</v>
      </c>
      <c r="C18" s="11" t="s">
        <v>3</v>
      </c>
      <c r="D18" s="11" t="s">
        <v>78</v>
      </c>
    </row>
    <row r="19" spans="1:4" ht="12.75">
      <c r="A19" s="12" t="s">
        <v>66</v>
      </c>
      <c r="B19" s="6">
        <v>9</v>
      </c>
      <c r="C19" s="6">
        <v>3</v>
      </c>
      <c r="D19" s="6">
        <f aca="true" t="shared" si="1" ref="D19:D33">B19*2+C19</f>
        <v>21</v>
      </c>
    </row>
    <row r="20" spans="1:4" ht="12.75">
      <c r="A20" s="12" t="s">
        <v>53</v>
      </c>
      <c r="B20" s="6">
        <v>4</v>
      </c>
      <c r="C20" s="6">
        <v>2</v>
      </c>
      <c r="D20" s="6">
        <f t="shared" si="1"/>
        <v>10</v>
      </c>
    </row>
    <row r="21" spans="1:4" ht="12.75">
      <c r="A21" s="12" t="s">
        <v>49</v>
      </c>
      <c r="B21" s="6">
        <v>3</v>
      </c>
      <c r="C21" s="6">
        <v>3</v>
      </c>
      <c r="D21" s="6">
        <f t="shared" si="1"/>
        <v>9</v>
      </c>
    </row>
    <row r="22" spans="1:4" ht="12.75">
      <c r="A22" s="12" t="s">
        <v>79</v>
      </c>
      <c r="B22" s="6">
        <v>3</v>
      </c>
      <c r="C22" s="6">
        <v>1</v>
      </c>
      <c r="D22" s="6">
        <f t="shared" si="1"/>
        <v>7</v>
      </c>
    </row>
    <row r="23" spans="1:4" ht="12.75">
      <c r="A23" s="12" t="s">
        <v>73</v>
      </c>
      <c r="B23" s="6">
        <v>2</v>
      </c>
      <c r="C23" s="6">
        <v>1</v>
      </c>
      <c r="D23" s="6">
        <f t="shared" si="1"/>
        <v>5</v>
      </c>
    </row>
    <row r="24" spans="1:4" ht="12.75">
      <c r="A24" s="12" t="s">
        <v>80</v>
      </c>
      <c r="B24" s="6">
        <v>2</v>
      </c>
      <c r="C24" s="6">
        <v>0</v>
      </c>
      <c r="D24" s="6">
        <f t="shared" si="1"/>
        <v>4</v>
      </c>
    </row>
    <row r="25" spans="1:4" ht="12.75">
      <c r="A25" s="12" t="s">
        <v>81</v>
      </c>
      <c r="B25" s="6">
        <v>1</v>
      </c>
      <c r="C25" s="6">
        <v>2</v>
      </c>
      <c r="D25" s="6">
        <f t="shared" si="1"/>
        <v>4</v>
      </c>
    </row>
    <row r="26" spans="1:4" ht="12.75">
      <c r="A26" s="12" t="s">
        <v>82</v>
      </c>
      <c r="B26" s="6">
        <v>1</v>
      </c>
      <c r="C26" s="6">
        <v>1</v>
      </c>
      <c r="D26" s="6">
        <f t="shared" si="1"/>
        <v>3</v>
      </c>
    </row>
    <row r="27" spans="1:4" ht="12.75">
      <c r="A27" s="12" t="s">
        <v>83</v>
      </c>
      <c r="B27" s="6">
        <v>1</v>
      </c>
      <c r="C27" s="6">
        <v>0</v>
      </c>
      <c r="D27" s="6">
        <f t="shared" si="1"/>
        <v>2</v>
      </c>
    </row>
    <row r="28" spans="1:4" ht="12.75">
      <c r="A28" s="12" t="s">
        <v>84</v>
      </c>
      <c r="B28" s="6">
        <v>0</v>
      </c>
      <c r="C28" s="6">
        <v>1</v>
      </c>
      <c r="D28" s="6">
        <f t="shared" si="1"/>
        <v>1</v>
      </c>
    </row>
    <row r="29" spans="1:4" ht="12.75">
      <c r="A29" s="12" t="s">
        <v>85</v>
      </c>
      <c r="B29" s="6">
        <v>0</v>
      </c>
      <c r="C29" s="6">
        <v>1</v>
      </c>
      <c r="D29" s="6">
        <f t="shared" si="1"/>
        <v>1</v>
      </c>
    </row>
    <row r="30" spans="1:4" ht="12.75">
      <c r="A30" s="12" t="s">
        <v>86</v>
      </c>
      <c r="B30" s="6">
        <v>0</v>
      </c>
      <c r="C30" s="6">
        <v>1</v>
      </c>
      <c r="D30" s="6">
        <f t="shared" si="1"/>
        <v>1</v>
      </c>
    </row>
    <row r="31" spans="1:4" ht="12.75">
      <c r="A31" s="12" t="s">
        <v>87</v>
      </c>
      <c r="B31" s="6">
        <v>0</v>
      </c>
      <c r="C31" s="6">
        <v>1</v>
      </c>
      <c r="D31" s="6">
        <f t="shared" si="1"/>
        <v>1</v>
      </c>
    </row>
    <row r="32" spans="1:4" ht="12.75">
      <c r="A32" s="12" t="s">
        <v>88</v>
      </c>
      <c r="B32" s="6">
        <v>0</v>
      </c>
      <c r="C32" s="6">
        <v>1</v>
      </c>
      <c r="D32" s="6">
        <f t="shared" si="1"/>
        <v>1</v>
      </c>
    </row>
    <row r="33" spans="1:4" ht="12.75">
      <c r="A33" s="12" t="s">
        <v>89</v>
      </c>
      <c r="B33" s="6">
        <v>0</v>
      </c>
      <c r="C33" s="6">
        <v>1</v>
      </c>
      <c r="D33" s="6">
        <f t="shared" si="1"/>
        <v>1</v>
      </c>
    </row>
    <row r="34" spans="1:4" ht="12.75">
      <c r="A34" s="12"/>
      <c r="B34" s="6"/>
      <c r="C34" s="6"/>
      <c r="D34" s="6"/>
    </row>
    <row r="35" spans="1:4" ht="12.75">
      <c r="A35" s="12">
        <v>2010</v>
      </c>
      <c r="B35" s="6"/>
      <c r="C35" s="6"/>
      <c r="D35" s="6"/>
    </row>
    <row r="36" spans="1:4" ht="12.75">
      <c r="A36" s="12"/>
      <c r="B36" s="8" t="s">
        <v>2</v>
      </c>
      <c r="C36" s="8" t="s">
        <v>3</v>
      </c>
      <c r="D36" s="8" t="s">
        <v>78</v>
      </c>
    </row>
    <row r="37" spans="1:4" ht="12.75">
      <c r="A37" s="12" t="s">
        <v>64</v>
      </c>
      <c r="B37" s="6">
        <v>6</v>
      </c>
      <c r="C37" s="6">
        <v>1</v>
      </c>
      <c r="D37" s="6">
        <f aca="true" t="shared" si="2" ref="D37:D46">(2*B37)+(1*C37)</f>
        <v>13</v>
      </c>
    </row>
    <row r="38" spans="1:4" ht="12.75">
      <c r="A38" s="12" t="s">
        <v>73</v>
      </c>
      <c r="B38" s="6">
        <v>5</v>
      </c>
      <c r="C38" s="6">
        <v>3</v>
      </c>
      <c r="D38" s="6">
        <f t="shared" si="2"/>
        <v>13</v>
      </c>
    </row>
    <row r="39" spans="1:4" ht="12.75">
      <c r="A39" s="13" t="s">
        <v>87</v>
      </c>
      <c r="B39" s="6">
        <v>3</v>
      </c>
      <c r="C39" s="6">
        <v>1</v>
      </c>
      <c r="D39" s="6">
        <f t="shared" si="2"/>
        <v>7</v>
      </c>
    </row>
    <row r="40" spans="1:4" ht="12.75">
      <c r="A40" s="12" t="s">
        <v>90</v>
      </c>
      <c r="B40" s="6">
        <v>1</v>
      </c>
      <c r="C40" s="6">
        <v>0</v>
      </c>
      <c r="D40" s="6">
        <f t="shared" si="2"/>
        <v>2</v>
      </c>
    </row>
    <row r="41" spans="1:4" ht="12.75">
      <c r="A41" s="12" t="s">
        <v>83</v>
      </c>
      <c r="B41" s="6">
        <v>0</v>
      </c>
      <c r="C41" s="6">
        <v>2</v>
      </c>
      <c r="D41" s="6">
        <f t="shared" si="2"/>
        <v>2</v>
      </c>
    </row>
    <row r="42" spans="1:4" ht="12.75">
      <c r="A42" s="12" t="s">
        <v>91</v>
      </c>
      <c r="B42" s="6">
        <v>1</v>
      </c>
      <c r="C42" s="6">
        <v>0</v>
      </c>
      <c r="D42" s="6">
        <f t="shared" si="2"/>
        <v>2</v>
      </c>
    </row>
    <row r="43" spans="1:4" ht="12.75">
      <c r="A43" s="12" t="s">
        <v>92</v>
      </c>
      <c r="B43" s="6">
        <v>1</v>
      </c>
      <c r="C43" s="6">
        <v>0</v>
      </c>
      <c r="D43" s="6">
        <f t="shared" si="2"/>
        <v>2</v>
      </c>
    </row>
    <row r="44" spans="1:4" ht="12.75">
      <c r="A44" s="12" t="s">
        <v>93</v>
      </c>
      <c r="B44" s="6">
        <v>0</v>
      </c>
      <c r="C44" s="6">
        <v>1</v>
      </c>
      <c r="D44" s="6">
        <f t="shared" si="2"/>
        <v>1</v>
      </c>
    </row>
    <row r="45" spans="1:4" ht="12.75">
      <c r="A45" s="12" t="s">
        <v>94</v>
      </c>
      <c r="B45" s="6">
        <v>0</v>
      </c>
      <c r="C45" s="6">
        <v>1</v>
      </c>
      <c r="D45" s="6">
        <f t="shared" si="2"/>
        <v>1</v>
      </c>
    </row>
    <row r="46" spans="1:4" ht="12.75">
      <c r="A46" s="12" t="s">
        <v>80</v>
      </c>
      <c r="B46" s="6">
        <v>0</v>
      </c>
      <c r="C46" s="6">
        <v>1</v>
      </c>
      <c r="D46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19" sqref="C19"/>
    </sheetView>
  </sheetViews>
  <sheetFormatPr defaultColWidth="9.140625" defaultRowHeight="12.75"/>
  <cols>
    <col min="1" max="1" width="16.140625" style="0" bestFit="1" customWidth="1"/>
    <col min="2" max="2" width="15.8515625" style="0" bestFit="1" customWidth="1"/>
  </cols>
  <sheetData>
    <row r="1" spans="1:7" ht="20.25">
      <c r="A1" s="16" t="s">
        <v>70</v>
      </c>
      <c r="B1" s="16"/>
      <c r="C1" s="16"/>
      <c r="D1" s="16"/>
      <c r="E1" s="16"/>
      <c r="F1" s="16"/>
      <c r="G1" s="16"/>
    </row>
    <row r="2" spans="1:2" ht="12.75">
      <c r="A2" s="10" t="s">
        <v>68</v>
      </c>
      <c r="B2" s="2" t="s">
        <v>69</v>
      </c>
    </row>
    <row r="3" ht="15">
      <c r="A3" s="19">
        <v>2007</v>
      </c>
    </row>
    <row r="4" spans="1:2" ht="12.75">
      <c r="A4" t="s">
        <v>31</v>
      </c>
      <c r="B4" t="s">
        <v>56</v>
      </c>
    </row>
    <row r="5" spans="1:2" ht="12.75">
      <c r="A5" t="s">
        <v>55</v>
      </c>
      <c r="B5" t="s">
        <v>57</v>
      </c>
    </row>
    <row r="6" ht="15">
      <c r="A6" s="19">
        <v>2008</v>
      </c>
    </row>
    <row r="7" spans="1:2" ht="12.75">
      <c r="A7" t="s">
        <v>54</v>
      </c>
      <c r="B7" t="s">
        <v>61</v>
      </c>
    </row>
    <row r="8" ht="15">
      <c r="A8" s="19">
        <v>2009</v>
      </c>
    </row>
    <row r="9" spans="1:2" ht="12.75">
      <c r="A9" t="s">
        <v>58</v>
      </c>
      <c r="B9" t="s">
        <v>59</v>
      </c>
    </row>
    <row r="10" spans="1:2" ht="12.75">
      <c r="A10" t="s">
        <v>60</v>
      </c>
      <c r="B10" t="s">
        <v>61</v>
      </c>
    </row>
    <row r="11" ht="15">
      <c r="A11" s="20">
        <v>2010</v>
      </c>
    </row>
    <row r="12" spans="1:2" ht="12.75">
      <c r="A12" t="s">
        <v>53</v>
      </c>
      <c r="B12" t="s">
        <v>63</v>
      </c>
    </row>
    <row r="13" spans="1:2" ht="12.75">
      <c r="A13" t="s">
        <v>66</v>
      </c>
      <c r="B13" t="s">
        <v>67</v>
      </c>
    </row>
    <row r="14" ht="15">
      <c r="A14" s="20">
        <v>2011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B2" sqref="B2:F2"/>
    </sheetView>
  </sheetViews>
  <sheetFormatPr defaultColWidth="9.140625" defaultRowHeight="12.75"/>
  <cols>
    <col min="2" max="2" width="22.00390625" style="0" customWidth="1"/>
    <col min="3" max="3" width="9.140625" style="3" customWidth="1"/>
    <col min="5" max="5" width="11.00390625" style="0" customWidth="1"/>
    <col min="6" max="6" width="13.7109375" style="0" customWidth="1"/>
    <col min="9" max="9" width="18.8515625" style="12" bestFit="1" customWidth="1"/>
    <col min="10" max="10" width="5.8515625" style="6" bestFit="1" customWidth="1"/>
    <col min="11" max="11" width="7.28125" style="6" bestFit="1" customWidth="1"/>
    <col min="12" max="12" width="6.28125" style="6" bestFit="1" customWidth="1"/>
  </cols>
  <sheetData>
    <row r="1" spans="2:6" ht="12.75">
      <c r="B1" s="17" t="s">
        <v>100</v>
      </c>
      <c r="C1" s="17"/>
      <c r="D1" s="17"/>
      <c r="E1" s="17"/>
      <c r="F1" s="17"/>
    </row>
    <row r="2" spans="2:6" ht="12.75">
      <c r="B2" s="18" t="s">
        <v>101</v>
      </c>
      <c r="C2" s="18"/>
      <c r="D2" s="18"/>
      <c r="E2" s="18"/>
      <c r="F2" s="18"/>
    </row>
    <row r="3" spans="2:6" ht="12.75">
      <c r="B3" s="2" t="s">
        <v>0</v>
      </c>
      <c r="C3" s="5" t="s">
        <v>1</v>
      </c>
      <c r="D3" s="1" t="s">
        <v>2</v>
      </c>
      <c r="E3" s="1" t="s">
        <v>3</v>
      </c>
      <c r="F3" s="1" t="s">
        <v>4</v>
      </c>
    </row>
    <row r="4" spans="1:6" ht="12.75">
      <c r="A4">
        <v>32</v>
      </c>
      <c r="B4" s="6" t="s">
        <v>31</v>
      </c>
      <c r="C4" s="7" t="s">
        <v>40</v>
      </c>
      <c r="D4" s="8">
        <v>11</v>
      </c>
      <c r="E4" s="8">
        <v>6</v>
      </c>
      <c r="F4" s="8">
        <f aca="true" t="shared" si="0" ref="F4:F14">SUM(D4*2)+E4</f>
        <v>28</v>
      </c>
    </row>
    <row r="5" spans="1:12" ht="12.75">
      <c r="A5">
        <v>33</v>
      </c>
      <c r="B5" s="6" t="s">
        <v>32</v>
      </c>
      <c r="C5" s="7" t="s">
        <v>45</v>
      </c>
      <c r="D5" s="8">
        <v>9</v>
      </c>
      <c r="E5" s="8">
        <v>9</v>
      </c>
      <c r="F5" s="8">
        <f t="shared" si="0"/>
        <v>27</v>
      </c>
      <c r="J5" s="11"/>
      <c r="K5" s="11"/>
      <c r="L5" s="11"/>
    </row>
    <row r="6" spans="1:6" ht="12.75">
      <c r="A6">
        <v>34</v>
      </c>
      <c r="B6" s="6" t="s">
        <v>33</v>
      </c>
      <c r="C6" s="7" t="s">
        <v>46</v>
      </c>
      <c r="D6" s="8">
        <v>6</v>
      </c>
      <c r="E6" s="8">
        <v>14</v>
      </c>
      <c r="F6" s="8">
        <f t="shared" si="0"/>
        <v>26</v>
      </c>
    </row>
    <row r="7" spans="1:6" ht="12.75">
      <c r="A7">
        <v>35</v>
      </c>
      <c r="B7" s="6" t="s">
        <v>34</v>
      </c>
      <c r="C7" s="7" t="s">
        <v>47</v>
      </c>
      <c r="D7" s="8">
        <v>8</v>
      </c>
      <c r="E7" s="8">
        <v>10</v>
      </c>
      <c r="F7" s="8">
        <f t="shared" si="0"/>
        <v>26</v>
      </c>
    </row>
    <row r="8" spans="1:6" ht="12.75">
      <c r="A8">
        <v>36</v>
      </c>
      <c r="B8" s="6" t="s">
        <v>36</v>
      </c>
      <c r="C8" s="7" t="s">
        <v>41</v>
      </c>
      <c r="D8" s="8">
        <v>9</v>
      </c>
      <c r="E8" s="8">
        <v>7</v>
      </c>
      <c r="F8" s="8">
        <f t="shared" si="0"/>
        <v>25</v>
      </c>
    </row>
    <row r="9" spans="1:6" ht="12.75">
      <c r="A9">
        <v>37</v>
      </c>
      <c r="B9" s="6" t="s">
        <v>37</v>
      </c>
      <c r="C9" s="7" t="s">
        <v>48</v>
      </c>
      <c r="D9" s="8">
        <v>10</v>
      </c>
      <c r="E9" s="8">
        <v>4</v>
      </c>
      <c r="F9" s="8">
        <f t="shared" si="0"/>
        <v>24</v>
      </c>
    </row>
    <row r="10" spans="1:6" ht="12.75">
      <c r="A10">
        <v>38</v>
      </c>
      <c r="B10" s="6" t="s">
        <v>35</v>
      </c>
      <c r="C10" s="7" t="s">
        <v>42</v>
      </c>
      <c r="D10" s="8">
        <v>8</v>
      </c>
      <c r="E10" s="8">
        <v>7</v>
      </c>
      <c r="F10" s="8">
        <f t="shared" si="0"/>
        <v>23</v>
      </c>
    </row>
    <row r="11" spans="1:6" ht="12.75">
      <c r="A11">
        <v>39</v>
      </c>
      <c r="B11" s="6" t="s">
        <v>38</v>
      </c>
      <c r="C11" s="7" t="s">
        <v>43</v>
      </c>
      <c r="D11" s="8">
        <v>10</v>
      </c>
      <c r="E11" s="8">
        <v>3</v>
      </c>
      <c r="F11" s="8">
        <f t="shared" si="0"/>
        <v>23</v>
      </c>
    </row>
    <row r="12" spans="1:6" ht="12.75">
      <c r="A12">
        <v>40</v>
      </c>
      <c r="B12" s="6" t="s">
        <v>39</v>
      </c>
      <c r="C12" s="7" t="s">
        <v>44</v>
      </c>
      <c r="D12" s="8">
        <v>9</v>
      </c>
      <c r="E12" s="8">
        <v>5</v>
      </c>
      <c r="F12" s="8">
        <f t="shared" si="0"/>
        <v>23</v>
      </c>
    </row>
    <row r="13" spans="1:6" ht="12.75">
      <c r="A13">
        <v>41</v>
      </c>
      <c r="B13" s="6" t="s">
        <v>53</v>
      </c>
      <c r="C13" s="9" t="s">
        <v>51</v>
      </c>
      <c r="D13" s="8">
        <v>7</v>
      </c>
      <c r="E13" s="8">
        <v>4</v>
      </c>
      <c r="F13" s="8">
        <f t="shared" si="0"/>
        <v>18</v>
      </c>
    </row>
    <row r="14" spans="1:6" ht="12.75">
      <c r="A14">
        <v>42</v>
      </c>
      <c r="B14" s="2" t="s">
        <v>64</v>
      </c>
      <c r="C14" s="4" t="s">
        <v>65</v>
      </c>
      <c r="D14" s="1">
        <v>6</v>
      </c>
      <c r="E14" s="1">
        <v>1</v>
      </c>
      <c r="F14" s="1">
        <f t="shared" si="0"/>
        <v>13</v>
      </c>
    </row>
    <row r="17" spans="9:12" ht="12.75">
      <c r="I17" s="13"/>
      <c r="J17" s="11"/>
      <c r="K17" s="11"/>
      <c r="L17" s="11"/>
    </row>
    <row r="21" ht="12.75">
      <c r="H21" t="s">
        <v>95</v>
      </c>
    </row>
    <row r="34" spans="9:12" s="2" customFormat="1" ht="12.75">
      <c r="I34" s="12"/>
      <c r="J34" s="6"/>
      <c r="K34" s="6"/>
      <c r="L34" s="6"/>
    </row>
    <row r="35" spans="10:12" ht="12.75">
      <c r="J35" s="8"/>
      <c r="K35" s="8"/>
      <c r="L35" s="8"/>
    </row>
    <row r="38" ht="12.75">
      <c r="I38" s="13"/>
    </row>
  </sheetData>
  <mergeCells count="2">
    <mergeCell ref="B1:F1"/>
    <mergeCell ref="B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msd</dc:creator>
  <cp:keywords/>
  <dc:description/>
  <cp:lastModifiedBy>Jsorgini</cp:lastModifiedBy>
  <dcterms:created xsi:type="dcterms:W3CDTF">2008-09-12T16:49:32Z</dcterms:created>
  <dcterms:modified xsi:type="dcterms:W3CDTF">2010-11-05T13:05:10Z</dcterms:modified>
  <cp:category/>
  <cp:version/>
  <cp:contentType/>
  <cp:contentStatus/>
</cp:coreProperties>
</file>